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625"/>
  <workbookPr/>
  <mc:AlternateContent xmlns:mc="http://schemas.openxmlformats.org/markup-compatibility/2006">
    <mc:Choice Requires="x15">
      <x15ac:absPath xmlns:x15ac="http://schemas.microsoft.com/office/spreadsheetml/2010/11/ac" url="https://d.docs.live.net/9e9a141cf86af308/Pictures/LBWP/"/>
    </mc:Choice>
  </mc:AlternateContent>
  <xr:revisionPtr revIDLastSave="880" documentId="BFFEBC2E6B6B6C86111EF826FED7253BE3FA63A6" xr6:coauthVersionLast="24" xr6:coauthVersionMax="24" xr10:uidLastSave="{8FA07326-ABF1-4ABC-A215-519D025683B0}"/>
  <bookViews>
    <workbookView xWindow="0" yWindow="0" windowWidth="14370" windowHeight="6930" xr2:uid="{00000000-000D-0000-FFFF-FFFF00000000}"/>
  </bookViews>
  <sheets>
    <sheet name="Voting" sheetId="1" r:id="rId1"/>
    <sheet name="Net Votes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F22" i="1" l="1"/>
  <c r="E22" i="1"/>
  <c r="C24" i="1" l="1"/>
  <c r="F43" i="1"/>
  <c r="F34" i="1"/>
  <c r="F49" i="1"/>
  <c r="F57" i="1"/>
  <c r="F31" i="1"/>
  <c r="F36" i="1"/>
  <c r="F32" i="1"/>
  <c r="F37" i="1"/>
  <c r="F42" i="1"/>
  <c r="F50" i="1"/>
  <c r="F52" i="1"/>
  <c r="F58" i="1"/>
  <c r="F61" i="1"/>
  <c r="F39" i="1"/>
  <c r="F40" i="1"/>
  <c r="F38" i="1"/>
  <c r="F28" i="1"/>
  <c r="F47" i="1"/>
  <c r="F51" i="1"/>
  <c r="F55" i="1"/>
  <c r="F59" i="1"/>
  <c r="F41" i="1"/>
  <c r="F30" i="1"/>
  <c r="F54" i="1"/>
  <c r="F62" i="1"/>
  <c r="F27" i="1"/>
  <c r="F33" i="1"/>
  <c r="F35" i="1"/>
  <c r="F29" i="1"/>
  <c r="F48" i="1"/>
  <c r="F53" i="1"/>
  <c r="F56" i="1"/>
  <c r="F60" i="1"/>
  <c r="F63" i="1"/>
</calcChain>
</file>

<file path=xl/sharedStrings.xml><?xml version="1.0" encoding="utf-8"?>
<sst xmlns="http://schemas.openxmlformats.org/spreadsheetml/2006/main" count="162" uniqueCount="50">
  <si>
    <t>Location of site</t>
  </si>
  <si>
    <t>Glayde Farm, Handcross Road/Church Lane</t>
  </si>
  <si>
    <t>Ref No</t>
  </si>
  <si>
    <t>Positive Votes</t>
  </si>
  <si>
    <t>Negative Votes</t>
  </si>
  <si>
    <t xml:space="preserve">Cyder Farm, Brighton Road </t>
  </si>
  <si>
    <t>'Sandygate' Sandygate Lane</t>
  </si>
  <si>
    <t>Total</t>
  </si>
  <si>
    <t>Total number of people who voted =</t>
  </si>
  <si>
    <t>Positive Votes Ranking</t>
  </si>
  <si>
    <t>No Votes</t>
  </si>
  <si>
    <t>Percentage</t>
  </si>
  <si>
    <t>Negative Votes Ranking</t>
  </si>
  <si>
    <t>Ranking</t>
  </si>
  <si>
    <t>Lower Beeding Site Voting</t>
  </si>
  <si>
    <t>Diff</t>
  </si>
  <si>
    <t>(-)Votes</t>
  </si>
  <si>
    <t>(+) Votes</t>
  </si>
  <si>
    <t>LBP 01</t>
  </si>
  <si>
    <t>LBP 02</t>
  </si>
  <si>
    <t>LBP 03</t>
  </si>
  <si>
    <t>LBP 04</t>
  </si>
  <si>
    <t>LBP 06</t>
  </si>
  <si>
    <t>LBP 07</t>
  </si>
  <si>
    <t>LBP 09</t>
  </si>
  <si>
    <t>Land North of Mill Lane</t>
  </si>
  <si>
    <t>Crabtree Field, Land North of Peppersgate</t>
  </si>
  <si>
    <t>Pronger's Orchard, Leechpool Hill</t>
  </si>
  <si>
    <t>Foxgloves, Brighton Road</t>
  </si>
  <si>
    <t>Newells, Land to the East of Newells Lane</t>
  </si>
  <si>
    <t>Cisswood House Hotel, Sandygate Lane</t>
  </si>
  <si>
    <t>LBP 13</t>
  </si>
  <si>
    <t>LBP 10</t>
  </si>
  <si>
    <t>LBP 12</t>
  </si>
  <si>
    <t>Hawthorns, Little Paddocks &amp; White Gables, Land South of Sandygate Lane</t>
  </si>
  <si>
    <t>Sandygate Lane, Land North of Sandygate Lane</t>
  </si>
  <si>
    <t>LBP 14</t>
  </si>
  <si>
    <t>Cedar Cottage, South of Sandygate Lane</t>
  </si>
  <si>
    <t>Sandygate Lane, North West of Holy Trinity</t>
  </si>
  <si>
    <t>LBP 16</t>
  </si>
  <si>
    <t>Trinity Cottage, Land west of the Vicarage, Handcross Road</t>
  </si>
  <si>
    <t>LBP 17</t>
  </si>
  <si>
    <t>LBP 19</t>
  </si>
  <si>
    <t>Land South of Handcross Road</t>
  </si>
  <si>
    <t>LBP 20</t>
  </si>
  <si>
    <t>LBP 22</t>
  </si>
  <si>
    <t>Handford Way, Land to the South of Handford Way, Plummers Plain</t>
  </si>
  <si>
    <t>LBP 23</t>
  </si>
  <si>
    <t>Old Camp Farm, Brighton Rd, Monksgate</t>
  </si>
  <si>
    <t>SA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</si>
</sst>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u/>
      <sz val="14"/>
      <color theme="1"/>
      <name val="Arial Black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Protection="0"/>
  </cellStyleXfs>
  <cellXfs count="6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quotePrefix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1" fontId="2" fillId="0" borderId="0" xfId="0" applyNumberFormat="1" applyFont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9" fontId="1" fillId="0" borderId="1" xfId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9" fontId="1" fillId="2" borderId="1" xfId="1" applyFont="1" applyFill="1" applyBorder="1" applyAlignment="1">
      <alignment horizontal="center"/>
    </xf>
    <xf numFmtId="0" fontId="7" fillId="0" borderId="0" xfId="0" applyFont="1"/>
    <xf numFmtId="49" fontId="9" fillId="3" borderId="4" xfId="0" applyNumberFormat="1" applyFont="1" applyFill="1" applyBorder="1" applyAlignment="1">
      <alignment wrapText="1"/>
    </xf>
    <xf numFmtId="0" fontId="10" fillId="3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9" fontId="1" fillId="0" borderId="1" xfId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0" fillId="4" borderId="4" xfId="0" applyNumberFormat="1" applyFont="1" applyFill="1" applyBorder="1" applyAlignment="1">
      <alignment horizontal="center"/>
    </xf>
    <xf numFmtId="9" fontId="1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49" fontId="9" fillId="3" borderId="4" xfId="0" applyNumberFormat="1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 wrapText="1"/>
    </xf>
    <xf numFmtId="49" fontId="2" fillId="0" borderId="3" xfId="0" applyNumberFormat="1" applyFont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2" borderId="5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2" borderId="1" xfId="0" applyFont="1" applyFill="1" applyBorder="1"/>
    <xf numFmtId="0" fontId="11" fillId="0" borderId="4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quotePrefix="1" applyFont="1" applyBorder="1" applyAlignment="1">
      <alignment wrapText="1"/>
    </xf>
    <xf numFmtId="0" fontId="5" fillId="0" borderId="1" xfId="0" applyFont="1" applyFill="1" applyBorder="1"/>
    <xf numFmtId="0" fontId="13" fillId="0" borderId="1" xfId="0" applyFont="1" applyBorder="1" applyAlignment="1">
      <alignment wrapText="1"/>
    </xf>
    <xf numFmtId="0" fontId="11" fillId="2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11" fillId="4" borderId="4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3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5" fillId="2" borderId="1" xfId="0" applyFont="1" applyFill="1" applyBorder="1"/>
    <xf numFmtId="0" fontId="12" fillId="2" borderId="1" xfId="0" applyFont="1" applyFill="1" applyBorder="1" applyAlignment="1">
      <alignment horizontal="center"/>
    </xf>
    <xf numFmtId="0" fontId="5" fillId="0" borderId="1" xfId="0" applyFont="1" applyBorder="1" applyAlignment="1"/>
    <xf numFmtId="17" fontId="0" fillId="0" borderId="0" xfId="0" applyNumberFormat="1" applyAlignment="1">
      <alignment horizontal="center"/>
    </xf>
  </cellXfs>
  <cellStyles count="3">
    <cellStyle name="Normal" xfId="0" builtinId="0"/>
    <cellStyle name="Normal 2" xfId="2" xr:uid="{556896BD-4DD1-41E5-B7C2-6A6275065A3F}"/>
    <cellStyle name="Percent" xfId="1" builtinId="5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50" b="1" u="sng" baseline="0"/>
              <a:t>Lower Beeding Site Votes</a:t>
            </a:r>
          </a:p>
          <a:p>
            <a:pPr>
              <a:defRPr sz="1450" b="1"/>
            </a:pPr>
            <a:r>
              <a:rPr lang="en-US" sz="1450" b="1" u="sng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Voting!$C$4:$C$20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Voting!$E$4:$E$20</c:f>
              <c:numCache>
                <c:formatCode>General</c:formatCode>
                <c:ptCount val="17"/>
                <c:pt idx="0">
                  <c:v>17</c:v>
                </c:pt>
                <c:pt idx="1">
                  <c:v>7</c:v>
                </c:pt>
                <c:pt idx="2">
                  <c:v>31</c:v>
                </c:pt>
                <c:pt idx="3">
                  <c:v>19</c:v>
                </c:pt>
                <c:pt idx="4">
                  <c:v>30</c:v>
                </c:pt>
                <c:pt idx="5">
                  <c:v>9</c:v>
                </c:pt>
                <c:pt idx="6">
                  <c:v>19</c:v>
                </c:pt>
                <c:pt idx="7">
                  <c:v>12</c:v>
                </c:pt>
                <c:pt idx="8">
                  <c:v>8</c:v>
                </c:pt>
                <c:pt idx="9">
                  <c:v>18</c:v>
                </c:pt>
                <c:pt idx="10">
                  <c:v>8</c:v>
                </c:pt>
                <c:pt idx="11">
                  <c:v>0</c:v>
                </c:pt>
                <c:pt idx="12">
                  <c:v>15</c:v>
                </c:pt>
                <c:pt idx="13">
                  <c:v>11</c:v>
                </c:pt>
                <c:pt idx="14">
                  <c:v>17</c:v>
                </c:pt>
                <c:pt idx="15">
                  <c:v>10</c:v>
                </c:pt>
                <c:pt idx="1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6-4936-B40C-7AF6FE5E995F}"/>
            </c:ext>
          </c:extLst>
        </c:ser>
        <c:ser>
          <c:idx val="1"/>
          <c:order val="1"/>
          <c:tx>
            <c:v>Against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Voting!$C$4:$C$20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cat>
          <c:val>
            <c:numRef>
              <c:f>Voting!$F$4:$F$20</c:f>
              <c:numCache>
                <c:formatCode>General</c:formatCode>
                <c:ptCount val="17"/>
                <c:pt idx="0">
                  <c:v>9</c:v>
                </c:pt>
                <c:pt idx="1">
                  <c:v>19</c:v>
                </c:pt>
                <c:pt idx="2">
                  <c:v>19</c:v>
                </c:pt>
                <c:pt idx="3">
                  <c:v>29</c:v>
                </c:pt>
                <c:pt idx="4">
                  <c:v>6</c:v>
                </c:pt>
                <c:pt idx="5">
                  <c:v>6</c:v>
                </c:pt>
                <c:pt idx="6">
                  <c:v>26</c:v>
                </c:pt>
                <c:pt idx="7">
                  <c:v>19</c:v>
                </c:pt>
                <c:pt idx="8">
                  <c:v>9</c:v>
                </c:pt>
                <c:pt idx="9">
                  <c:v>38</c:v>
                </c:pt>
                <c:pt idx="10">
                  <c:v>16</c:v>
                </c:pt>
                <c:pt idx="11">
                  <c:v>0</c:v>
                </c:pt>
                <c:pt idx="12">
                  <c:v>39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6-4936-B40C-7AF6FE5E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33"/>
        <c:axId val="718607160"/>
        <c:axId val="718606176"/>
      </c:barChart>
      <c:catAx>
        <c:axId val="718607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/>
                  <a:t>Ref 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606176"/>
        <c:crosses val="autoZero"/>
        <c:auto val="1"/>
        <c:lblAlgn val="ctr"/>
        <c:lblOffset val="100"/>
        <c:noMultiLvlLbl val="0"/>
      </c:catAx>
      <c:valAx>
        <c:axId val="71860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860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1" u="sng"/>
              <a:t>Positives</a:t>
            </a:r>
            <a:r>
              <a:rPr lang="en-GB" sz="1400" b="1" u="sng" baseline="0"/>
              <a:t> Votes Ranking</a:t>
            </a:r>
            <a:endParaRPr lang="en-GB" sz="1400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No Votes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val>
            <c:numRef>
              <c:f>Voting!$E$27:$E$43</c:f>
              <c:numCache>
                <c:formatCode>General</c:formatCode>
                <c:ptCount val="17"/>
                <c:pt idx="0">
                  <c:v>31</c:v>
                </c:pt>
                <c:pt idx="1">
                  <c:v>30</c:v>
                </c:pt>
                <c:pt idx="2">
                  <c:v>24</c:v>
                </c:pt>
                <c:pt idx="3">
                  <c:v>19</c:v>
                </c:pt>
                <c:pt idx="4">
                  <c:v>19</c:v>
                </c:pt>
                <c:pt idx="5">
                  <c:v>18</c:v>
                </c:pt>
                <c:pt idx="6">
                  <c:v>17</c:v>
                </c:pt>
                <c:pt idx="7">
                  <c:v>17</c:v>
                </c:pt>
                <c:pt idx="8">
                  <c:v>15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8</c:v>
                </c:pt>
                <c:pt idx="15">
                  <c:v>7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BA-42E0-9A16-51009687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4997744"/>
        <c:axId val="724998072"/>
      </c:barChart>
      <c:lineChart>
        <c:grouping val="standard"/>
        <c:varyColors val="0"/>
        <c:ser>
          <c:idx val="2"/>
          <c:order val="1"/>
          <c:tx>
            <c:v>%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Voting!$F$27:$F$43</c:f>
              <c:numCache>
                <c:formatCode>0%</c:formatCode>
                <c:ptCount val="17"/>
                <c:pt idx="0">
                  <c:v>0.12156862745098039</c:v>
                </c:pt>
                <c:pt idx="1">
                  <c:v>0.11764705882352941</c:v>
                </c:pt>
                <c:pt idx="2">
                  <c:v>9.4117647058823528E-2</c:v>
                </c:pt>
                <c:pt idx="3">
                  <c:v>7.4509803921568626E-2</c:v>
                </c:pt>
                <c:pt idx="4">
                  <c:v>7.4509803921568626E-2</c:v>
                </c:pt>
                <c:pt idx="5">
                  <c:v>7.0588235294117646E-2</c:v>
                </c:pt>
                <c:pt idx="6">
                  <c:v>6.6666666666666666E-2</c:v>
                </c:pt>
                <c:pt idx="7">
                  <c:v>6.6666666666666666E-2</c:v>
                </c:pt>
                <c:pt idx="8">
                  <c:v>5.8823529411764705E-2</c:v>
                </c:pt>
                <c:pt idx="9">
                  <c:v>4.7058823529411764E-2</c:v>
                </c:pt>
                <c:pt idx="10">
                  <c:v>4.3137254901960784E-2</c:v>
                </c:pt>
                <c:pt idx="11">
                  <c:v>3.9215686274509803E-2</c:v>
                </c:pt>
                <c:pt idx="12">
                  <c:v>3.5294117647058823E-2</c:v>
                </c:pt>
                <c:pt idx="13">
                  <c:v>3.1372549019607843E-2</c:v>
                </c:pt>
                <c:pt idx="14">
                  <c:v>3.1372549019607843E-2</c:v>
                </c:pt>
                <c:pt idx="15">
                  <c:v>2.7450980392156862E-2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A-42E0-9A16-510096876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156240"/>
        <c:axId val="770157224"/>
      </c:lineChart>
      <c:catAx>
        <c:axId val="724997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Ranking</a:t>
                </a:r>
              </a:p>
            </c:rich>
          </c:tx>
          <c:layout>
            <c:manualLayout>
              <c:xMode val="edge"/>
              <c:yMode val="edge"/>
              <c:x val="0.40573832192544557"/>
              <c:y val="0.88558697208303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998072"/>
        <c:crosses val="autoZero"/>
        <c:auto val="1"/>
        <c:lblAlgn val="ctr"/>
        <c:lblOffset val="100"/>
        <c:noMultiLvlLbl val="0"/>
      </c:catAx>
      <c:valAx>
        <c:axId val="724998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4997744"/>
        <c:crossesAt val="1"/>
        <c:crossBetween val="between"/>
      </c:valAx>
      <c:valAx>
        <c:axId val="77015722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156240"/>
        <c:crosses val="max"/>
        <c:crossBetween val="between"/>
      </c:valAx>
      <c:catAx>
        <c:axId val="770156240"/>
        <c:scaling>
          <c:orientation val="minMax"/>
        </c:scaling>
        <c:delete val="1"/>
        <c:axPos val="b"/>
        <c:majorTickMark val="none"/>
        <c:minorTickMark val="none"/>
        <c:tickLblPos val="nextTo"/>
        <c:crossAx val="770157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Negative</a:t>
            </a:r>
            <a:r>
              <a:rPr lang="en-GB" b="1" u="sng" baseline="0"/>
              <a:t> Votes Ranking</a:t>
            </a:r>
            <a:endParaRPr lang="en-GB" b="1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No votes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Voting!$E$48:$E$63</c:f>
              <c:numCache>
                <c:formatCode>General</c:formatCode>
                <c:ptCount val="16"/>
                <c:pt idx="0">
                  <c:v>38</c:v>
                </c:pt>
                <c:pt idx="1">
                  <c:v>29</c:v>
                </c:pt>
                <c:pt idx="2">
                  <c:v>26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91-4BB8-997B-BCC02075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401688"/>
        <c:axId val="770403000"/>
      </c:barChart>
      <c:lineChart>
        <c:grouping val="standard"/>
        <c:varyColors val="0"/>
        <c:ser>
          <c:idx val="2"/>
          <c:order val="1"/>
          <c:tx>
            <c:v>%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Voting!$F$48:$F$63</c:f>
              <c:numCache>
                <c:formatCode>0%</c:formatCode>
                <c:ptCount val="16"/>
                <c:pt idx="0">
                  <c:v>0.14901960784313725</c:v>
                </c:pt>
                <c:pt idx="1">
                  <c:v>0.11372549019607843</c:v>
                </c:pt>
                <c:pt idx="2">
                  <c:v>0.10196078431372549</c:v>
                </c:pt>
                <c:pt idx="3">
                  <c:v>7.4509803921568626E-2</c:v>
                </c:pt>
                <c:pt idx="4">
                  <c:v>7.4509803921568626E-2</c:v>
                </c:pt>
                <c:pt idx="5">
                  <c:v>7.4509803921568626E-2</c:v>
                </c:pt>
                <c:pt idx="6">
                  <c:v>6.2745098039215685E-2</c:v>
                </c:pt>
                <c:pt idx="7">
                  <c:v>3.5294117647058823E-2</c:v>
                </c:pt>
                <c:pt idx="8">
                  <c:v>3.5294117647058823E-2</c:v>
                </c:pt>
                <c:pt idx="9">
                  <c:v>2.3529411764705882E-2</c:v>
                </c:pt>
                <c:pt idx="10">
                  <c:v>2.3529411764705882E-2</c:v>
                </c:pt>
                <c:pt idx="11">
                  <c:v>2.3529411764705882E-2</c:v>
                </c:pt>
                <c:pt idx="12">
                  <c:v>2.3529411764705882E-2</c:v>
                </c:pt>
                <c:pt idx="13">
                  <c:v>1.5686274509803921E-2</c:v>
                </c:pt>
                <c:pt idx="14">
                  <c:v>1.5686274509803921E-2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91-4BB8-997B-BCC02075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094904"/>
        <c:axId val="763090640"/>
      </c:lineChart>
      <c:catAx>
        <c:axId val="770401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Ranking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03000"/>
        <c:crosses val="autoZero"/>
        <c:auto val="1"/>
        <c:lblAlgn val="ctr"/>
        <c:lblOffset val="100"/>
        <c:noMultiLvlLbl val="0"/>
      </c:catAx>
      <c:valAx>
        <c:axId val="77040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0401688"/>
        <c:crosses val="autoZero"/>
        <c:crossBetween val="between"/>
      </c:valAx>
      <c:valAx>
        <c:axId val="76309064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94904"/>
        <c:crosses val="max"/>
        <c:crossBetween val="between"/>
      </c:valAx>
      <c:catAx>
        <c:axId val="763094904"/>
        <c:scaling>
          <c:orientation val="minMax"/>
        </c:scaling>
        <c:delete val="1"/>
        <c:axPos val="b"/>
        <c:majorTickMark val="out"/>
        <c:minorTickMark val="none"/>
        <c:tickLblPos val="nextTo"/>
        <c:crossAx val="763090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796924</xdr:colOff>
      <xdr:row>1</xdr:row>
      <xdr:rowOff>177800</xdr:rowOff>
    </xdr:from>
    <xdr:to>
      <xdr:col>20</xdr:col>
      <xdr:colOff>242888</xdr:colOff>
      <xdr:row>20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DD374C-CE4E-4F74-9713-981C6B699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25</xdr:row>
      <xdr:rowOff>85724</xdr:rowOff>
    </xdr:from>
    <xdr:to>
      <xdr:col>18</xdr:col>
      <xdr:colOff>438150</xdr:colOff>
      <xdr:row>42</xdr:row>
      <xdr:rowOff>180974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4BCC9D4-B09C-450C-868F-0B39B390B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466725</xdr:colOff>
      <xdr:row>46</xdr:row>
      <xdr:rowOff>9526</xdr:rowOff>
    </xdr:from>
    <xdr:to>
      <xdr:col>18</xdr:col>
      <xdr:colOff>371474</xdr:colOff>
      <xdr:row>63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0A2DD68-6C96-4A23-A3D9-36729A86F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G65"/>
  <sheetViews>
    <sheetView tabSelected="1" zoomScale="80" zoomScaleNormal="80" workbookViewId="0">
      <selection activeCell="X22" sqref="X22"/>
    </sheetView>
  </sheetViews>
  <sheetFormatPr defaultRowHeight="15" x14ac:dyDescent="0.25"/>
  <cols>
    <col min="1" max="1" width="12.140625" customWidth="1"/>
    <col min="2" max="2" width="60.7109375" style="1" customWidth="1"/>
    <col min="3" max="3" width="9.140625" style="3"/>
    <col min="4" max="4" width="8.7109375" style="3"/>
    <col min="5" max="5" width="12.85546875" style="3" customWidth="1"/>
    <col min="6" max="6" width="12.5703125" style="3" customWidth="1"/>
    <col min="7" max="7" width="16" style="3" customWidth="1"/>
  </cols>
  <sheetData>
    <row r="1" spans="1:6" ht="22.5" x14ac:dyDescent="0.45">
      <c r="B1" s="23" t="s">
        <v>14</v>
      </c>
      <c r="F1" s="64">
        <v>43009</v>
      </c>
    </row>
    <row r="3" spans="1:6" ht="30.75" x14ac:dyDescent="0.3">
      <c r="B3" s="8" t="s">
        <v>0</v>
      </c>
      <c r="C3" s="9" t="s">
        <v>2</v>
      </c>
      <c r="D3" s="6" t="s">
        <v>49</v>
      </c>
      <c r="E3" s="10" t="s">
        <v>3</v>
      </c>
      <c r="F3" s="10" t="s">
        <v>4</v>
      </c>
    </row>
    <row r="4" spans="1:6" ht="18" customHeight="1" x14ac:dyDescent="0.25">
      <c r="A4" s="6">
        <v>1</v>
      </c>
      <c r="B4" s="11" t="s">
        <v>5</v>
      </c>
      <c r="C4" s="6">
        <v>1</v>
      </c>
      <c r="D4" s="6" t="s">
        <v>20</v>
      </c>
      <c r="E4" s="25">
        <v>17</v>
      </c>
      <c r="F4" s="25">
        <v>9</v>
      </c>
    </row>
    <row r="5" spans="1:6" ht="18" customHeight="1" x14ac:dyDescent="0.25">
      <c r="A5" s="6">
        <v>2</v>
      </c>
      <c r="B5" s="11" t="s">
        <v>25</v>
      </c>
      <c r="C5" s="6">
        <v>2</v>
      </c>
      <c r="D5" s="6" t="s">
        <v>19</v>
      </c>
      <c r="E5" s="25">
        <v>7</v>
      </c>
      <c r="F5" s="25">
        <v>19</v>
      </c>
    </row>
    <row r="6" spans="1:6" ht="18" customHeight="1" x14ac:dyDescent="0.25">
      <c r="A6" s="6">
        <v>3</v>
      </c>
      <c r="B6" s="11" t="s">
        <v>30</v>
      </c>
      <c r="C6" s="6">
        <v>3</v>
      </c>
      <c r="D6" s="6" t="s">
        <v>24</v>
      </c>
      <c r="E6" s="25">
        <v>31</v>
      </c>
      <c r="F6" s="25">
        <v>19</v>
      </c>
    </row>
    <row r="7" spans="1:6" ht="18" customHeight="1" x14ac:dyDescent="0.25">
      <c r="A7" s="6">
        <v>4</v>
      </c>
      <c r="B7" s="27" t="s">
        <v>38</v>
      </c>
      <c r="C7" s="6">
        <v>4</v>
      </c>
      <c r="D7" s="26" t="s">
        <v>39</v>
      </c>
      <c r="E7" s="25">
        <v>19</v>
      </c>
      <c r="F7" s="25">
        <v>29</v>
      </c>
    </row>
    <row r="8" spans="1:6" ht="18" customHeight="1" x14ac:dyDescent="0.25">
      <c r="A8" s="6">
        <v>5</v>
      </c>
      <c r="B8" s="38" t="s">
        <v>35</v>
      </c>
      <c r="C8" s="6">
        <v>5</v>
      </c>
      <c r="D8" s="6" t="s">
        <v>32</v>
      </c>
      <c r="E8" s="25">
        <v>30</v>
      </c>
      <c r="F8" s="25">
        <v>6</v>
      </c>
    </row>
    <row r="9" spans="1:6" ht="18" customHeight="1" x14ac:dyDescent="0.25">
      <c r="A9" s="6">
        <v>6</v>
      </c>
      <c r="B9" s="12" t="s">
        <v>6</v>
      </c>
      <c r="C9" s="6">
        <v>6</v>
      </c>
      <c r="D9" s="6" t="s">
        <v>31</v>
      </c>
      <c r="E9" s="25">
        <v>9</v>
      </c>
      <c r="F9" s="25">
        <v>6</v>
      </c>
    </row>
    <row r="10" spans="1:6" ht="18" customHeight="1" x14ac:dyDescent="0.25">
      <c r="A10" s="6">
        <v>7</v>
      </c>
      <c r="B10" s="11" t="s">
        <v>37</v>
      </c>
      <c r="C10" s="6">
        <v>7</v>
      </c>
      <c r="D10" s="6" t="s">
        <v>36</v>
      </c>
      <c r="E10" s="25">
        <v>19</v>
      </c>
      <c r="F10" s="25">
        <v>26</v>
      </c>
    </row>
    <row r="11" spans="1:6" ht="18" customHeight="1" x14ac:dyDescent="0.25">
      <c r="A11" s="6">
        <v>8</v>
      </c>
      <c r="B11" s="40" t="s">
        <v>40</v>
      </c>
      <c r="C11" s="6">
        <v>8</v>
      </c>
      <c r="D11" s="26" t="s">
        <v>41</v>
      </c>
      <c r="E11" s="25">
        <v>12</v>
      </c>
      <c r="F11" s="25">
        <v>19</v>
      </c>
    </row>
    <row r="12" spans="1:6" ht="18" customHeight="1" x14ac:dyDescent="0.25">
      <c r="A12" s="6">
        <v>9</v>
      </c>
      <c r="B12" s="11" t="s">
        <v>28</v>
      </c>
      <c r="C12" s="6">
        <v>9</v>
      </c>
      <c r="D12" s="6" t="s">
        <v>22</v>
      </c>
      <c r="E12" s="25">
        <v>8</v>
      </c>
      <c r="F12" s="25">
        <v>9</v>
      </c>
    </row>
    <row r="13" spans="1:6" ht="18" customHeight="1" x14ac:dyDescent="0.25">
      <c r="A13" s="6">
        <v>10</v>
      </c>
      <c r="B13" s="40" t="s">
        <v>43</v>
      </c>
      <c r="C13" s="6">
        <v>10</v>
      </c>
      <c r="D13" s="26" t="s">
        <v>44</v>
      </c>
      <c r="E13" s="25">
        <v>18</v>
      </c>
      <c r="F13" s="25">
        <v>38</v>
      </c>
    </row>
    <row r="14" spans="1:6" ht="18" customHeight="1" x14ac:dyDescent="0.25">
      <c r="A14" s="6">
        <v>11</v>
      </c>
      <c r="B14" s="39" t="s">
        <v>34</v>
      </c>
      <c r="C14" s="6">
        <v>11</v>
      </c>
      <c r="D14" s="6" t="s">
        <v>33</v>
      </c>
      <c r="E14" s="25">
        <v>8</v>
      </c>
      <c r="F14" s="25">
        <v>16</v>
      </c>
    </row>
    <row r="15" spans="1:6" ht="18" customHeight="1" x14ac:dyDescent="0.25">
      <c r="A15" s="6">
        <v>12</v>
      </c>
      <c r="B15" s="11" t="s">
        <v>29</v>
      </c>
      <c r="C15" s="6">
        <v>12</v>
      </c>
      <c r="D15" s="6" t="s">
        <v>23</v>
      </c>
      <c r="E15" s="25">
        <v>0</v>
      </c>
      <c r="F15" s="25">
        <v>0</v>
      </c>
    </row>
    <row r="16" spans="1:6" ht="18" customHeight="1" x14ac:dyDescent="0.25">
      <c r="A16" s="6">
        <v>13</v>
      </c>
      <c r="B16" s="11" t="s">
        <v>1</v>
      </c>
      <c r="C16" s="6">
        <v>13</v>
      </c>
      <c r="D16" s="6" t="s">
        <v>42</v>
      </c>
      <c r="E16" s="25">
        <v>15</v>
      </c>
      <c r="F16" s="25">
        <v>39</v>
      </c>
    </row>
    <row r="17" spans="1:6" ht="18" customHeight="1" x14ac:dyDescent="0.25">
      <c r="A17" s="6">
        <v>14</v>
      </c>
      <c r="B17" s="13" t="s">
        <v>27</v>
      </c>
      <c r="C17" s="6">
        <v>14</v>
      </c>
      <c r="D17" s="6" t="s">
        <v>21</v>
      </c>
      <c r="E17" s="25">
        <v>11</v>
      </c>
      <c r="F17" s="25">
        <v>6</v>
      </c>
    </row>
    <row r="18" spans="1:6" ht="18" customHeight="1" x14ac:dyDescent="0.25">
      <c r="A18" s="6">
        <v>15</v>
      </c>
      <c r="B18" s="11" t="s">
        <v>26</v>
      </c>
      <c r="C18" s="6">
        <v>15</v>
      </c>
      <c r="D18" s="6" t="s">
        <v>18</v>
      </c>
      <c r="E18" s="25">
        <v>17</v>
      </c>
      <c r="F18" s="25">
        <v>6</v>
      </c>
    </row>
    <row r="19" spans="1:6" ht="18" customHeight="1" x14ac:dyDescent="0.25">
      <c r="A19" s="6">
        <v>16</v>
      </c>
      <c r="B19" s="41" t="s">
        <v>46</v>
      </c>
      <c r="C19" s="6">
        <v>16</v>
      </c>
      <c r="D19" s="6" t="s">
        <v>45</v>
      </c>
      <c r="E19" s="25">
        <v>10</v>
      </c>
      <c r="F19" s="25">
        <v>4</v>
      </c>
    </row>
    <row r="20" spans="1:6" ht="18" customHeight="1" x14ac:dyDescent="0.25">
      <c r="A20" s="6">
        <v>17</v>
      </c>
      <c r="B20" s="13" t="s">
        <v>48</v>
      </c>
      <c r="C20" s="6">
        <v>17</v>
      </c>
      <c r="D20" s="6" t="s">
        <v>47</v>
      </c>
      <c r="E20" s="25">
        <v>24</v>
      </c>
      <c r="F20" s="25">
        <v>4</v>
      </c>
    </row>
    <row r="21" spans="1:6" ht="18" customHeight="1" x14ac:dyDescent="0.25">
      <c r="B21" s="4"/>
      <c r="C21" s="5"/>
      <c r="D21" s="5"/>
      <c r="E21" s="5"/>
      <c r="F21" s="5"/>
    </row>
    <row r="22" spans="1:6" ht="18" customHeight="1" x14ac:dyDescent="0.3">
      <c r="B22" s="4"/>
      <c r="C22" s="14" t="s">
        <v>7</v>
      </c>
      <c r="D22" s="14"/>
      <c r="E22" s="14">
        <f>SUM(E4:E21)</f>
        <v>255</v>
      </c>
      <c r="F22" s="14">
        <f>SUM(F4:F21)</f>
        <v>255</v>
      </c>
    </row>
    <row r="23" spans="1:6" ht="18" customHeight="1" x14ac:dyDescent="0.25">
      <c r="B23" s="2"/>
    </row>
    <row r="24" spans="1:6" ht="18" customHeight="1" x14ac:dyDescent="0.3">
      <c r="B24" s="15" t="s">
        <v>8</v>
      </c>
      <c r="C24" s="16">
        <f>E22/3</f>
        <v>85</v>
      </c>
      <c r="D24" s="16"/>
    </row>
    <row r="25" spans="1:6" ht="18" customHeight="1" x14ac:dyDescent="0.25"/>
    <row r="26" spans="1:6" ht="18" customHeight="1" x14ac:dyDescent="0.25">
      <c r="A26" s="7" t="s">
        <v>13</v>
      </c>
      <c r="B26" s="17" t="s">
        <v>9</v>
      </c>
      <c r="C26" s="18" t="s">
        <v>2</v>
      </c>
      <c r="D26" s="6" t="s">
        <v>49</v>
      </c>
      <c r="E26" s="18" t="s">
        <v>10</v>
      </c>
      <c r="F26" s="18" t="s">
        <v>11</v>
      </c>
    </row>
    <row r="27" spans="1:6" ht="18" customHeight="1" x14ac:dyDescent="0.25">
      <c r="A27" s="29">
        <v>1</v>
      </c>
      <c r="B27" s="30" t="s">
        <v>30</v>
      </c>
      <c r="C27" s="29">
        <v>3</v>
      </c>
      <c r="D27" s="29" t="s">
        <v>24</v>
      </c>
      <c r="E27" s="31">
        <v>31</v>
      </c>
      <c r="F27" s="32">
        <f t="shared" ref="F27:F43" si="0">E27/$E$22</f>
        <v>0.12156862745098039</v>
      </c>
    </row>
    <row r="28" spans="1:6" ht="18" customHeight="1" x14ac:dyDescent="0.25">
      <c r="A28" s="29">
        <v>2</v>
      </c>
      <c r="B28" s="30" t="s">
        <v>35</v>
      </c>
      <c r="C28" s="29">
        <v>5</v>
      </c>
      <c r="D28" s="29" t="s">
        <v>32</v>
      </c>
      <c r="E28" s="31">
        <v>30</v>
      </c>
      <c r="F28" s="32">
        <f t="shared" si="0"/>
        <v>0.11764705882352941</v>
      </c>
    </row>
    <row r="29" spans="1:6" ht="18" customHeight="1" x14ac:dyDescent="0.25">
      <c r="A29" s="29">
        <v>3</v>
      </c>
      <c r="B29" s="33" t="s">
        <v>48</v>
      </c>
      <c r="C29" s="29">
        <v>17</v>
      </c>
      <c r="D29" s="29" t="s">
        <v>47</v>
      </c>
      <c r="E29" s="31">
        <v>24</v>
      </c>
      <c r="F29" s="32">
        <f t="shared" si="0"/>
        <v>9.4117647058823528E-2</v>
      </c>
    </row>
    <row r="30" spans="1:6" ht="18" customHeight="1" x14ac:dyDescent="0.25">
      <c r="A30" s="29">
        <v>4</v>
      </c>
      <c r="B30" s="30" t="s">
        <v>38</v>
      </c>
      <c r="C30" s="29">
        <v>4</v>
      </c>
      <c r="D30" s="29" t="s">
        <v>39</v>
      </c>
      <c r="E30" s="31">
        <v>19</v>
      </c>
      <c r="F30" s="32">
        <f t="shared" si="0"/>
        <v>7.4509803921568626E-2</v>
      </c>
    </row>
    <row r="31" spans="1:6" ht="18" customHeight="1" x14ac:dyDescent="0.25">
      <c r="A31" s="29">
        <v>5</v>
      </c>
      <c r="B31" s="43" t="s">
        <v>37</v>
      </c>
      <c r="C31" s="29">
        <v>7</v>
      </c>
      <c r="D31" s="29" t="s">
        <v>36</v>
      </c>
      <c r="E31" s="31">
        <v>19</v>
      </c>
      <c r="F31" s="32">
        <f t="shared" si="0"/>
        <v>7.4509803921568626E-2</v>
      </c>
    </row>
    <row r="32" spans="1:6" ht="18" customHeight="1" x14ac:dyDescent="0.25">
      <c r="A32" s="6">
        <v>6</v>
      </c>
      <c r="B32" s="40" t="s">
        <v>43</v>
      </c>
      <c r="C32" s="6">
        <v>10</v>
      </c>
      <c r="D32" s="26" t="s">
        <v>44</v>
      </c>
      <c r="E32" s="25">
        <v>18</v>
      </c>
      <c r="F32" s="19">
        <f t="shared" si="0"/>
        <v>7.0588235294117646E-2</v>
      </c>
    </row>
    <row r="33" spans="1:6" ht="18" customHeight="1" x14ac:dyDescent="0.25">
      <c r="A33" s="6">
        <v>7</v>
      </c>
      <c r="B33" s="11" t="s">
        <v>5</v>
      </c>
      <c r="C33" s="6">
        <v>1</v>
      </c>
      <c r="D33" s="6" t="s">
        <v>20</v>
      </c>
      <c r="E33" s="25">
        <v>17</v>
      </c>
      <c r="F33" s="19">
        <f t="shared" si="0"/>
        <v>6.6666666666666666E-2</v>
      </c>
    </row>
    <row r="34" spans="1:6" ht="18" customHeight="1" x14ac:dyDescent="0.25">
      <c r="A34" s="6">
        <v>8</v>
      </c>
      <c r="B34" s="11" t="s">
        <v>26</v>
      </c>
      <c r="C34" s="6">
        <v>15</v>
      </c>
      <c r="D34" s="6" t="s">
        <v>18</v>
      </c>
      <c r="E34" s="25">
        <v>17</v>
      </c>
      <c r="F34" s="19">
        <f t="shared" si="0"/>
        <v>6.6666666666666666E-2</v>
      </c>
    </row>
    <row r="35" spans="1:6" ht="18" customHeight="1" x14ac:dyDescent="0.25">
      <c r="A35" s="6">
        <v>9</v>
      </c>
      <c r="B35" s="11" t="s">
        <v>1</v>
      </c>
      <c r="C35" s="6">
        <v>13</v>
      </c>
      <c r="D35" s="6" t="s">
        <v>42</v>
      </c>
      <c r="E35" s="25">
        <v>15</v>
      </c>
      <c r="F35" s="19">
        <f t="shared" si="0"/>
        <v>5.8823529411764705E-2</v>
      </c>
    </row>
    <row r="36" spans="1:6" ht="18" customHeight="1" x14ac:dyDescent="0.25">
      <c r="A36" s="6">
        <v>10</v>
      </c>
      <c r="B36" s="40" t="s">
        <v>40</v>
      </c>
      <c r="C36" s="6">
        <v>8</v>
      </c>
      <c r="D36" s="26" t="s">
        <v>41</v>
      </c>
      <c r="E36" s="25">
        <v>12</v>
      </c>
      <c r="F36" s="28">
        <f t="shared" si="0"/>
        <v>4.7058823529411764E-2</v>
      </c>
    </row>
    <row r="37" spans="1:6" ht="18" customHeight="1" x14ac:dyDescent="0.25">
      <c r="A37" s="6">
        <v>11</v>
      </c>
      <c r="B37" s="13" t="s">
        <v>27</v>
      </c>
      <c r="C37" s="6">
        <v>14</v>
      </c>
      <c r="D37" s="6" t="s">
        <v>21</v>
      </c>
      <c r="E37" s="25">
        <v>11</v>
      </c>
      <c r="F37" s="19">
        <f t="shared" si="0"/>
        <v>4.3137254901960784E-2</v>
      </c>
    </row>
    <row r="38" spans="1:6" ht="18" customHeight="1" x14ac:dyDescent="0.25">
      <c r="A38" s="6">
        <v>12</v>
      </c>
      <c r="B38" s="41" t="s">
        <v>46</v>
      </c>
      <c r="C38" s="6">
        <v>16</v>
      </c>
      <c r="D38" s="6" t="s">
        <v>45</v>
      </c>
      <c r="E38" s="25">
        <v>10</v>
      </c>
      <c r="F38" s="19">
        <f t="shared" si="0"/>
        <v>3.9215686274509803E-2</v>
      </c>
    </row>
    <row r="39" spans="1:6" ht="18" customHeight="1" x14ac:dyDescent="0.25">
      <c r="A39" s="6">
        <v>13</v>
      </c>
      <c r="B39" s="12" t="s">
        <v>6</v>
      </c>
      <c r="C39" s="6">
        <v>6</v>
      </c>
      <c r="D39" s="6" t="s">
        <v>31</v>
      </c>
      <c r="E39" s="25">
        <v>9</v>
      </c>
      <c r="F39" s="28">
        <f t="shared" si="0"/>
        <v>3.5294117647058823E-2</v>
      </c>
    </row>
    <row r="40" spans="1:6" ht="18" customHeight="1" x14ac:dyDescent="0.25">
      <c r="A40" s="6">
        <v>14</v>
      </c>
      <c r="B40" s="11" t="s">
        <v>28</v>
      </c>
      <c r="C40" s="6">
        <v>9</v>
      </c>
      <c r="D40" s="6" t="s">
        <v>22</v>
      </c>
      <c r="E40" s="25">
        <v>8</v>
      </c>
      <c r="F40" s="19">
        <f t="shared" si="0"/>
        <v>3.1372549019607843E-2</v>
      </c>
    </row>
    <row r="41" spans="1:6" ht="18" customHeight="1" x14ac:dyDescent="0.25">
      <c r="A41" s="6">
        <v>15</v>
      </c>
      <c r="B41" s="39" t="s">
        <v>34</v>
      </c>
      <c r="C41" s="6">
        <v>11</v>
      </c>
      <c r="D41" s="6" t="s">
        <v>33</v>
      </c>
      <c r="E41" s="25">
        <v>8</v>
      </c>
      <c r="F41" s="28">
        <f t="shared" si="0"/>
        <v>3.1372549019607843E-2</v>
      </c>
    </row>
    <row r="42" spans="1:6" ht="18" customHeight="1" x14ac:dyDescent="0.25">
      <c r="A42" s="6">
        <v>16</v>
      </c>
      <c r="B42" s="11" t="s">
        <v>25</v>
      </c>
      <c r="C42" s="6">
        <v>2</v>
      </c>
      <c r="D42" s="6" t="s">
        <v>19</v>
      </c>
      <c r="E42" s="25">
        <v>7</v>
      </c>
      <c r="F42" s="19">
        <f t="shared" si="0"/>
        <v>2.7450980392156862E-2</v>
      </c>
    </row>
    <row r="43" spans="1:6" ht="18" customHeight="1" x14ac:dyDescent="0.25">
      <c r="A43" s="6">
        <v>17</v>
      </c>
      <c r="B43" s="11" t="s">
        <v>29</v>
      </c>
      <c r="C43" s="6">
        <v>12</v>
      </c>
      <c r="D43" s="6" t="s">
        <v>23</v>
      </c>
      <c r="E43" s="25">
        <v>0</v>
      </c>
      <c r="F43" s="19">
        <f t="shared" si="0"/>
        <v>0</v>
      </c>
    </row>
    <row r="44" spans="1:6" ht="18" customHeight="1" x14ac:dyDescent="0.25"/>
    <row r="45" spans="1:6" ht="18" customHeight="1" x14ac:dyDescent="0.25"/>
    <row r="46" spans="1:6" ht="18" customHeight="1" x14ac:dyDescent="0.25">
      <c r="A46" s="7" t="s">
        <v>13</v>
      </c>
      <c r="B46" s="17" t="s">
        <v>12</v>
      </c>
      <c r="C46" s="18" t="s">
        <v>2</v>
      </c>
      <c r="D46" s="6" t="s">
        <v>49</v>
      </c>
      <c r="E46" s="18" t="s">
        <v>10</v>
      </c>
      <c r="F46" s="18" t="s">
        <v>11</v>
      </c>
    </row>
    <row r="47" spans="1:6" ht="18" customHeight="1" x14ac:dyDescent="0.25">
      <c r="A47" s="20">
        <v>1</v>
      </c>
      <c r="B47" s="21" t="s">
        <v>1</v>
      </c>
      <c r="C47" s="20">
        <v>13</v>
      </c>
      <c r="D47" s="20" t="s">
        <v>42</v>
      </c>
      <c r="E47" s="20">
        <v>39</v>
      </c>
      <c r="F47" s="22">
        <f t="shared" ref="F47:F63" si="1">E47/$E$22</f>
        <v>0.15294117647058825</v>
      </c>
    </row>
    <row r="48" spans="1:6" ht="18" customHeight="1" x14ac:dyDescent="0.25">
      <c r="A48" s="20">
        <v>2</v>
      </c>
      <c r="B48" s="44" t="s">
        <v>43</v>
      </c>
      <c r="C48" s="20">
        <v>10</v>
      </c>
      <c r="D48" s="20" t="s">
        <v>44</v>
      </c>
      <c r="E48" s="20">
        <v>38</v>
      </c>
      <c r="F48" s="22">
        <f t="shared" si="1"/>
        <v>0.14901960784313725</v>
      </c>
    </row>
    <row r="49" spans="1:6" ht="18" customHeight="1" x14ac:dyDescent="0.25">
      <c r="A49" s="20">
        <v>3</v>
      </c>
      <c r="B49" s="21" t="s">
        <v>38</v>
      </c>
      <c r="C49" s="20">
        <v>4</v>
      </c>
      <c r="D49" s="20" t="s">
        <v>39</v>
      </c>
      <c r="E49" s="20">
        <v>29</v>
      </c>
      <c r="F49" s="22">
        <f t="shared" si="1"/>
        <v>0.11372549019607843</v>
      </c>
    </row>
    <row r="50" spans="1:6" ht="18" customHeight="1" x14ac:dyDescent="0.25">
      <c r="A50" s="20">
        <v>4</v>
      </c>
      <c r="B50" s="21" t="s">
        <v>37</v>
      </c>
      <c r="C50" s="20">
        <v>7</v>
      </c>
      <c r="D50" s="20" t="s">
        <v>36</v>
      </c>
      <c r="E50" s="20">
        <v>26</v>
      </c>
      <c r="F50" s="22">
        <f t="shared" si="1"/>
        <v>0.10196078431372549</v>
      </c>
    </row>
    <row r="51" spans="1:6" ht="18" customHeight="1" x14ac:dyDescent="0.25">
      <c r="A51" s="20">
        <v>5</v>
      </c>
      <c r="B51" s="42" t="s">
        <v>25</v>
      </c>
      <c r="C51" s="20">
        <v>2</v>
      </c>
      <c r="D51" s="20" t="s">
        <v>19</v>
      </c>
      <c r="E51" s="20">
        <v>19</v>
      </c>
      <c r="F51" s="22">
        <f t="shared" si="1"/>
        <v>7.4509803921568626E-2</v>
      </c>
    </row>
    <row r="52" spans="1:6" ht="18" customHeight="1" x14ac:dyDescent="0.25">
      <c r="A52" s="6">
        <v>6</v>
      </c>
      <c r="B52" s="11" t="s">
        <v>30</v>
      </c>
      <c r="C52" s="6">
        <v>3</v>
      </c>
      <c r="D52" s="6" t="s">
        <v>24</v>
      </c>
      <c r="E52" s="26">
        <v>19</v>
      </c>
      <c r="F52" s="28">
        <f t="shared" si="1"/>
        <v>7.4509803921568626E-2</v>
      </c>
    </row>
    <row r="53" spans="1:6" ht="18" customHeight="1" x14ac:dyDescent="0.25">
      <c r="A53" s="6">
        <v>7</v>
      </c>
      <c r="B53" s="40" t="s">
        <v>40</v>
      </c>
      <c r="C53" s="26">
        <v>8</v>
      </c>
      <c r="D53" s="26" t="s">
        <v>41</v>
      </c>
      <c r="E53" s="26">
        <v>19</v>
      </c>
      <c r="F53" s="28">
        <f t="shared" si="1"/>
        <v>7.4509803921568626E-2</v>
      </c>
    </row>
    <row r="54" spans="1:6" ht="18" customHeight="1" x14ac:dyDescent="0.25">
      <c r="A54" s="26">
        <v>8</v>
      </c>
      <c r="B54" s="39" t="s">
        <v>34</v>
      </c>
      <c r="C54" s="26">
        <v>11</v>
      </c>
      <c r="D54" s="6" t="s">
        <v>33</v>
      </c>
      <c r="E54" s="26">
        <v>16</v>
      </c>
      <c r="F54" s="28">
        <f t="shared" si="1"/>
        <v>6.2745098039215685E-2</v>
      </c>
    </row>
    <row r="55" spans="1:6" ht="18" customHeight="1" x14ac:dyDescent="0.25">
      <c r="A55" s="26">
        <v>9</v>
      </c>
      <c r="B55" s="11" t="s">
        <v>5</v>
      </c>
      <c r="C55" s="6">
        <v>1</v>
      </c>
      <c r="D55" s="6" t="s">
        <v>20</v>
      </c>
      <c r="E55" s="26">
        <v>9</v>
      </c>
      <c r="F55" s="28">
        <f t="shared" si="1"/>
        <v>3.5294117647058823E-2</v>
      </c>
    </row>
    <row r="56" spans="1:6" ht="18" customHeight="1" x14ac:dyDescent="0.25">
      <c r="A56" s="26">
        <v>10</v>
      </c>
      <c r="B56" s="11" t="s">
        <v>28</v>
      </c>
      <c r="C56" s="6">
        <v>9</v>
      </c>
      <c r="D56" s="6" t="s">
        <v>22</v>
      </c>
      <c r="E56" s="26">
        <v>9</v>
      </c>
      <c r="F56" s="28">
        <f t="shared" si="1"/>
        <v>3.5294117647058823E-2</v>
      </c>
    </row>
    <row r="57" spans="1:6" ht="18" customHeight="1" x14ac:dyDescent="0.25">
      <c r="A57" s="26">
        <v>11</v>
      </c>
      <c r="B57" s="27" t="s">
        <v>35</v>
      </c>
      <c r="C57" s="6">
        <v>5</v>
      </c>
      <c r="D57" s="6" t="s">
        <v>32</v>
      </c>
      <c r="E57" s="26">
        <v>6</v>
      </c>
      <c r="F57" s="28">
        <f t="shared" si="1"/>
        <v>2.3529411764705882E-2</v>
      </c>
    </row>
    <row r="58" spans="1:6" ht="18" customHeight="1" x14ac:dyDescent="0.25">
      <c r="A58" s="26">
        <v>12</v>
      </c>
      <c r="B58" s="12" t="s">
        <v>6</v>
      </c>
      <c r="C58" s="6">
        <v>6</v>
      </c>
      <c r="D58" s="6" t="s">
        <v>31</v>
      </c>
      <c r="E58" s="26">
        <v>6</v>
      </c>
      <c r="F58" s="28">
        <f t="shared" si="1"/>
        <v>2.3529411764705882E-2</v>
      </c>
    </row>
    <row r="59" spans="1:6" ht="18" customHeight="1" x14ac:dyDescent="0.25">
      <c r="A59" s="6">
        <v>13</v>
      </c>
      <c r="B59" s="13" t="s">
        <v>27</v>
      </c>
      <c r="C59" s="6">
        <v>14</v>
      </c>
      <c r="D59" s="6" t="s">
        <v>21</v>
      </c>
      <c r="E59" s="26">
        <v>6</v>
      </c>
      <c r="F59" s="28">
        <f t="shared" si="1"/>
        <v>2.3529411764705882E-2</v>
      </c>
    </row>
    <row r="60" spans="1:6" ht="18" customHeight="1" x14ac:dyDescent="0.25">
      <c r="A60" s="6">
        <v>14</v>
      </c>
      <c r="B60" s="11" t="s">
        <v>26</v>
      </c>
      <c r="C60" s="6">
        <v>15</v>
      </c>
      <c r="D60" s="6" t="s">
        <v>18</v>
      </c>
      <c r="E60" s="26">
        <v>6</v>
      </c>
      <c r="F60" s="28">
        <f t="shared" si="1"/>
        <v>2.3529411764705882E-2</v>
      </c>
    </row>
    <row r="61" spans="1:6" ht="18" customHeight="1" x14ac:dyDescent="0.25">
      <c r="A61" s="26">
        <v>15</v>
      </c>
      <c r="B61" s="11" t="s">
        <v>46</v>
      </c>
      <c r="C61" s="6">
        <v>16</v>
      </c>
      <c r="D61" s="6" t="s">
        <v>45</v>
      </c>
      <c r="E61" s="26">
        <v>4</v>
      </c>
      <c r="F61" s="28">
        <f t="shared" si="1"/>
        <v>1.5686274509803921E-2</v>
      </c>
    </row>
    <row r="62" spans="1:6" ht="18" customHeight="1" x14ac:dyDescent="0.25">
      <c r="A62" s="26">
        <v>16</v>
      </c>
      <c r="B62" s="13" t="s">
        <v>48</v>
      </c>
      <c r="C62" s="6">
        <v>17</v>
      </c>
      <c r="D62" s="6" t="s">
        <v>47</v>
      </c>
      <c r="E62" s="26">
        <v>4</v>
      </c>
      <c r="F62" s="28">
        <f t="shared" si="1"/>
        <v>1.5686274509803921E-2</v>
      </c>
    </row>
    <row r="63" spans="1:6" ht="18" customHeight="1" x14ac:dyDescent="0.25">
      <c r="A63" s="26">
        <v>17</v>
      </c>
      <c r="B63" s="11" t="s">
        <v>29</v>
      </c>
      <c r="C63" s="6">
        <v>12</v>
      </c>
      <c r="D63" s="6" t="s">
        <v>23</v>
      </c>
      <c r="E63" s="26">
        <v>0</v>
      </c>
      <c r="F63" s="28">
        <f t="shared" si="1"/>
        <v>0</v>
      </c>
    </row>
    <row r="64" spans="1:6" ht="18" customHeight="1" x14ac:dyDescent="0.25"/>
    <row r="65" ht="18" customHeight="1" x14ac:dyDescent="0.25"/>
  </sheetData>
  <sortState ref="B4:F20">
    <sortCondition descending="1" ref="E47:E63"/>
  </sortState>
  <printOptions gridLines="1"/>
  <pageMargins left="0.25" right="0.25" top="0.75" bottom="0.75" header="0.3" footer="0.3"/>
  <pageSetup paperSize="9" scale="41" orientation="landscape" horizontalDpi="4294967293" verticalDpi="4294967293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0060-E587-42E2-9D4B-3A7E3BF59C17}">
  <sheetPr>
    <tabColor rgb="FFFFC000"/>
    <pageSetUpPr fitToPage="1"/>
  </sheetPr>
  <dimension ref="A2:G21"/>
  <sheetViews>
    <sheetView workbookViewId="0">
      <selection activeCell="K27" sqref="K27"/>
    </sheetView>
  </sheetViews>
  <sheetFormatPr defaultRowHeight="15" x14ac:dyDescent="0.25"/>
  <cols>
    <col min="1" max="1" width="11.42578125" customWidth="1"/>
    <col min="2" max="2" width="70.42578125" customWidth="1"/>
    <col min="5" max="5" width="10.140625" customWidth="1"/>
    <col min="6" max="6" width="10.5703125" customWidth="1"/>
    <col min="7" max="7" width="13.140625" customWidth="1"/>
  </cols>
  <sheetData>
    <row r="2" spans="1:7" ht="18" customHeight="1" x14ac:dyDescent="0.25">
      <c r="B2" s="1"/>
      <c r="C2" s="3"/>
      <c r="D2" s="3"/>
      <c r="E2" s="3"/>
      <c r="F2" s="3"/>
      <c r="G2" s="3"/>
    </row>
    <row r="3" spans="1:7" ht="30" customHeight="1" x14ac:dyDescent="0.3">
      <c r="A3" s="34" t="s">
        <v>13</v>
      </c>
      <c r="B3" s="24" t="s">
        <v>0</v>
      </c>
      <c r="C3" s="36" t="s">
        <v>2</v>
      </c>
      <c r="D3" s="36"/>
      <c r="E3" s="35" t="s">
        <v>17</v>
      </c>
      <c r="F3" s="35" t="s">
        <v>16</v>
      </c>
      <c r="G3" s="37" t="s">
        <v>15</v>
      </c>
    </row>
    <row r="4" spans="1:7" ht="20.100000000000001" customHeight="1" x14ac:dyDescent="0.25">
      <c r="A4" s="55">
        <v>1</v>
      </c>
      <c r="B4" s="56" t="s">
        <v>35</v>
      </c>
      <c r="C4" s="57">
        <v>5</v>
      </c>
      <c r="D4" s="57" t="s">
        <v>32</v>
      </c>
      <c r="E4" s="55">
        <v>30</v>
      </c>
      <c r="F4" s="55">
        <v>-6</v>
      </c>
      <c r="G4" s="58">
        <f t="shared" ref="G4:G20" si="0">E4+F4</f>
        <v>24</v>
      </c>
    </row>
    <row r="5" spans="1:7" ht="20.100000000000001" customHeight="1" x14ac:dyDescent="0.25">
      <c r="A5" s="55">
        <v>2</v>
      </c>
      <c r="B5" s="59" t="s">
        <v>48</v>
      </c>
      <c r="C5" s="57">
        <v>17</v>
      </c>
      <c r="D5" s="57" t="s">
        <v>47</v>
      </c>
      <c r="E5" s="55">
        <v>24</v>
      </c>
      <c r="F5" s="55">
        <v>-4</v>
      </c>
      <c r="G5" s="58">
        <f t="shared" si="0"/>
        <v>20</v>
      </c>
    </row>
    <row r="6" spans="1:7" ht="20.100000000000001" customHeight="1" x14ac:dyDescent="0.25">
      <c r="A6" s="55">
        <v>3</v>
      </c>
      <c r="B6" s="56" t="s">
        <v>30</v>
      </c>
      <c r="C6" s="57">
        <v>3</v>
      </c>
      <c r="D6" s="57" t="s">
        <v>24</v>
      </c>
      <c r="E6" s="55">
        <v>31</v>
      </c>
      <c r="F6" s="55">
        <v>-19</v>
      </c>
      <c r="G6" s="58">
        <f t="shared" si="0"/>
        <v>12</v>
      </c>
    </row>
    <row r="7" spans="1:7" ht="20.100000000000001" customHeight="1" x14ac:dyDescent="0.25">
      <c r="A7" s="55">
        <v>4</v>
      </c>
      <c r="B7" s="56" t="s">
        <v>26</v>
      </c>
      <c r="C7" s="57">
        <v>15</v>
      </c>
      <c r="D7" s="57" t="s">
        <v>18</v>
      </c>
      <c r="E7" s="55">
        <v>17</v>
      </c>
      <c r="F7" s="55">
        <v>-6</v>
      </c>
      <c r="G7" s="58">
        <f t="shared" si="0"/>
        <v>11</v>
      </c>
    </row>
    <row r="8" spans="1:7" ht="20.100000000000001" customHeight="1" x14ac:dyDescent="0.25">
      <c r="A8" s="55">
        <v>5</v>
      </c>
      <c r="B8" s="60" t="s">
        <v>5</v>
      </c>
      <c r="C8" s="57">
        <v>1</v>
      </c>
      <c r="D8" s="57" t="s">
        <v>20</v>
      </c>
      <c r="E8" s="55">
        <v>17</v>
      </c>
      <c r="F8" s="55">
        <v>-9</v>
      </c>
      <c r="G8" s="58">
        <f t="shared" si="0"/>
        <v>8</v>
      </c>
    </row>
    <row r="9" spans="1:7" ht="20.100000000000001" customHeight="1" x14ac:dyDescent="0.25">
      <c r="A9" s="45">
        <v>6</v>
      </c>
      <c r="B9" s="63" t="s">
        <v>46</v>
      </c>
      <c r="C9" s="18">
        <v>16</v>
      </c>
      <c r="D9" s="18" t="s">
        <v>45</v>
      </c>
      <c r="E9" s="45">
        <v>10</v>
      </c>
      <c r="F9" s="45">
        <v>-4</v>
      </c>
      <c r="G9" s="46">
        <f t="shared" si="0"/>
        <v>6</v>
      </c>
    </row>
    <row r="10" spans="1:7" ht="20.100000000000001" customHeight="1" x14ac:dyDescent="0.25">
      <c r="A10" s="45">
        <v>7</v>
      </c>
      <c r="B10" s="50" t="s">
        <v>27</v>
      </c>
      <c r="C10" s="18">
        <v>14</v>
      </c>
      <c r="D10" s="18" t="s">
        <v>21</v>
      </c>
      <c r="E10" s="45">
        <v>11</v>
      </c>
      <c r="F10" s="45">
        <v>-6</v>
      </c>
      <c r="G10" s="46">
        <f t="shared" si="0"/>
        <v>5</v>
      </c>
    </row>
    <row r="11" spans="1:7" ht="20.100000000000001" customHeight="1" x14ac:dyDescent="0.25">
      <c r="A11" s="45">
        <v>8</v>
      </c>
      <c r="B11" s="48" t="s">
        <v>6</v>
      </c>
      <c r="C11" s="18">
        <v>6</v>
      </c>
      <c r="D11" s="18" t="s">
        <v>31</v>
      </c>
      <c r="E11" s="45">
        <v>9</v>
      </c>
      <c r="F11" s="45">
        <v>-6</v>
      </c>
      <c r="G11" s="46">
        <f t="shared" si="0"/>
        <v>3</v>
      </c>
    </row>
    <row r="12" spans="1:7" ht="20.100000000000001" customHeight="1" x14ac:dyDescent="0.25">
      <c r="A12" s="45">
        <v>9</v>
      </c>
      <c r="B12" s="17" t="s">
        <v>29</v>
      </c>
      <c r="C12" s="18">
        <v>12</v>
      </c>
      <c r="D12" s="18" t="s">
        <v>23</v>
      </c>
      <c r="E12" s="45">
        <v>0</v>
      </c>
      <c r="F12" s="45">
        <v>0</v>
      </c>
      <c r="G12" s="46">
        <f t="shared" si="0"/>
        <v>0</v>
      </c>
    </row>
    <row r="13" spans="1:7" ht="20.100000000000001" customHeight="1" x14ac:dyDescent="0.25">
      <c r="A13" s="45">
        <v>10</v>
      </c>
      <c r="B13" s="17" t="s">
        <v>28</v>
      </c>
      <c r="C13" s="18">
        <v>9</v>
      </c>
      <c r="D13" s="18" t="s">
        <v>22</v>
      </c>
      <c r="E13" s="45">
        <v>8</v>
      </c>
      <c r="F13" s="45">
        <v>-9</v>
      </c>
      <c r="G13" s="46">
        <f t="shared" si="0"/>
        <v>-1</v>
      </c>
    </row>
    <row r="14" spans="1:7" ht="20.100000000000001" customHeight="1" x14ac:dyDescent="0.25">
      <c r="A14" s="45">
        <v>11</v>
      </c>
      <c r="B14" s="17" t="s">
        <v>37</v>
      </c>
      <c r="C14" s="18">
        <v>7</v>
      </c>
      <c r="D14" s="18" t="s">
        <v>36</v>
      </c>
      <c r="E14" s="45">
        <v>19</v>
      </c>
      <c r="F14" s="45">
        <v>-26</v>
      </c>
      <c r="G14" s="46">
        <f t="shared" si="0"/>
        <v>-7</v>
      </c>
    </row>
    <row r="15" spans="1:7" ht="20.100000000000001" customHeight="1" x14ac:dyDescent="0.25">
      <c r="A15" s="45">
        <v>12</v>
      </c>
      <c r="B15" s="49" t="s">
        <v>40</v>
      </c>
      <c r="C15" s="47">
        <v>8</v>
      </c>
      <c r="D15" s="47" t="s">
        <v>41</v>
      </c>
      <c r="E15" s="45">
        <v>12</v>
      </c>
      <c r="F15" s="45">
        <v>-19</v>
      </c>
      <c r="G15" s="46">
        <f t="shared" si="0"/>
        <v>-7</v>
      </c>
    </row>
    <row r="16" spans="1:7" ht="20.100000000000001" customHeight="1" x14ac:dyDescent="0.25">
      <c r="A16" s="51">
        <v>13</v>
      </c>
      <c r="B16" s="61" t="s">
        <v>34</v>
      </c>
      <c r="C16" s="53">
        <v>11</v>
      </c>
      <c r="D16" s="53" t="s">
        <v>33</v>
      </c>
      <c r="E16" s="51">
        <v>8</v>
      </c>
      <c r="F16" s="51">
        <v>-16</v>
      </c>
      <c r="G16" s="54">
        <f t="shared" si="0"/>
        <v>-8</v>
      </c>
    </row>
    <row r="17" spans="1:7" ht="20.100000000000001" customHeight="1" x14ac:dyDescent="0.25">
      <c r="A17" s="51">
        <v>14</v>
      </c>
      <c r="B17" s="52" t="s">
        <v>38</v>
      </c>
      <c r="C17" s="62">
        <v>4</v>
      </c>
      <c r="D17" s="53" t="s">
        <v>39</v>
      </c>
      <c r="E17" s="51">
        <v>19</v>
      </c>
      <c r="F17" s="51">
        <v>-29</v>
      </c>
      <c r="G17" s="54">
        <f t="shared" si="0"/>
        <v>-10</v>
      </c>
    </row>
    <row r="18" spans="1:7" ht="20.100000000000001" customHeight="1" x14ac:dyDescent="0.25">
      <c r="A18" s="51">
        <v>15</v>
      </c>
      <c r="B18" s="52" t="s">
        <v>25</v>
      </c>
      <c r="C18" s="53">
        <v>2</v>
      </c>
      <c r="D18" s="53" t="s">
        <v>19</v>
      </c>
      <c r="E18" s="51">
        <v>7</v>
      </c>
      <c r="F18" s="51">
        <v>-19</v>
      </c>
      <c r="G18" s="54">
        <f t="shared" si="0"/>
        <v>-12</v>
      </c>
    </row>
    <row r="19" spans="1:7" ht="20.100000000000001" customHeight="1" x14ac:dyDescent="0.25">
      <c r="A19" s="51">
        <v>16</v>
      </c>
      <c r="B19" s="61" t="s">
        <v>43</v>
      </c>
      <c r="C19" s="53">
        <v>10</v>
      </c>
      <c r="D19" s="53" t="s">
        <v>44</v>
      </c>
      <c r="E19" s="51">
        <v>18</v>
      </c>
      <c r="F19" s="51">
        <v>-38</v>
      </c>
      <c r="G19" s="54">
        <f t="shared" si="0"/>
        <v>-20</v>
      </c>
    </row>
    <row r="20" spans="1:7" ht="20.100000000000001" customHeight="1" x14ac:dyDescent="0.25">
      <c r="A20" s="51">
        <v>17</v>
      </c>
      <c r="B20" s="52" t="s">
        <v>1</v>
      </c>
      <c r="C20" s="53">
        <v>13</v>
      </c>
      <c r="D20" s="53" t="s">
        <v>42</v>
      </c>
      <c r="E20" s="51">
        <v>15</v>
      </c>
      <c r="F20" s="51">
        <v>-39</v>
      </c>
      <c r="G20" s="54">
        <f t="shared" si="0"/>
        <v>-24</v>
      </c>
    </row>
    <row r="21" spans="1:7" x14ac:dyDescent="0.25">
      <c r="B21" s="1"/>
      <c r="C21" s="3"/>
      <c r="D21" s="3"/>
      <c r="E21" s="3"/>
      <c r="F21" s="3"/>
      <c r="G21" s="3"/>
    </row>
  </sheetData>
  <sortState ref="B4:G20">
    <sortCondition descending="1" ref="G4:G20"/>
  </sortState>
  <pageMargins left="0.7" right="0.7" top="0.75" bottom="0.75" header="0.3" footer="0.3"/>
  <pageSetup paperSize="9" scale="9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Voting</vt:lpstr>
      <vt:lpstr>Net Votes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User</dc:creator>
  <cp:lastModifiedBy>Peter Knox</cp:lastModifiedBy>
  <cp:revision/>
  <cp:lastPrinted>2017-12-05T09:37:33Z</cp:lastPrinted>
  <dcterms:created xsi:type="dcterms:W3CDTF">2016-06-11T09:43:04Z</dcterms:created>
  <dcterms:modified xsi:type="dcterms:W3CDTF">2017-12-05T11:40:49Z</dcterms:modified>
</cp:coreProperties>
</file>